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 activeTab="1"/>
  </bookViews>
  <sheets>
    <sheet name="versione vecchia" sheetId="1" r:id="rId1"/>
    <sheet name="versione in aggiornamento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32" i="2"/>
  <c r="J11"/>
  <c r="J33" s="1"/>
  <c r="J35" s="1"/>
  <c r="J35" i="1"/>
  <c r="J33"/>
  <c r="J32"/>
  <c r="J11"/>
</calcChain>
</file>

<file path=xl/sharedStrings.xml><?xml version="1.0" encoding="utf-8"?>
<sst xmlns="http://schemas.openxmlformats.org/spreadsheetml/2006/main" count="70" uniqueCount="39">
  <si>
    <t>Quadro Economico</t>
  </si>
  <si>
    <t>A</t>
  </si>
  <si>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</si>
  <si>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</si>
  <si>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</si>
  <si>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</si>
  <si>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</si>
  <si>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</si>
  <si>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</si>
  <si>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B</t>
  </si>
  <si>
    <t>SOMME A DISPOSIZIONE</t>
  </si>
  <si>
    <t>B.1</t>
  </si>
  <si>
    <t>Acquisizione aree ed immobili</t>
  </si>
  <si>
    <t>B.2</t>
  </si>
  <si>
    <t xml:space="preserve">Spese tecniche relative alla progettazione, esecuzione dei lavori </t>
  </si>
  <si>
    <t>B.3</t>
  </si>
  <si>
    <t>Spese per attività di consulenza e di supporto, rilievi, accertamenti</t>
  </si>
  <si>
    <t>ed indagini, pratiche esproprio, ecc.</t>
  </si>
  <si>
    <t>B.4</t>
  </si>
  <si>
    <t>Spese per pubblicità</t>
  </si>
  <si>
    <t>B.5</t>
  </si>
  <si>
    <t>Spese per accertamenti di laboratorio e verifiche tecniche previste</t>
  </si>
  <si>
    <t>nel  CSA</t>
  </si>
  <si>
    <t>B.6</t>
  </si>
  <si>
    <t>Imprevisti</t>
  </si>
  <si>
    <t>B.7</t>
  </si>
  <si>
    <t>Per opere di ripristino e mitigazione ambientale</t>
  </si>
  <si>
    <t>B.8</t>
  </si>
  <si>
    <t>Per  IVA 20 % su importo " A "</t>
  </si>
  <si>
    <t>TOTALE B</t>
  </si>
  <si>
    <t>TOLE PERIZIA   "  A + B "</t>
  </si>
  <si>
    <t>Per  IVA 21 % su importo " A "</t>
  </si>
  <si>
    <t xml:space="preserve"> attendere stima Benna</t>
  </si>
  <si>
    <t>verificare</t>
  </si>
  <si>
    <t>verificare con consultazione DD</t>
  </si>
  <si>
    <t>variabile , consultare spese pubblicazione sostenute</t>
  </si>
  <si>
    <t>variabile</t>
  </si>
  <si>
    <t>verificare se importo da tenere immutato</t>
  </si>
  <si>
    <t>finanziamento disponibile Euro 12.000.000,00</t>
  </si>
</sst>
</file>

<file path=xl/styles.xml><?xml version="1.0" encoding="utf-8"?>
<styleSheet xmlns="http://schemas.openxmlformats.org/spreadsheetml/2006/main">
  <numFmts count="1">
    <numFmt numFmtId="165" formatCode="&quot;€&quot;\ 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5" fontId="0" fillId="0" borderId="0" xfId="0" applyNumberFormat="1"/>
    <xf numFmtId="165" fontId="0" fillId="0" borderId="1" xfId="0" applyNumberFormat="1" applyBorder="1"/>
    <xf numFmtId="165" fontId="1" fillId="0" borderId="0" xfId="0" applyNumberFormat="1" applyFont="1"/>
    <xf numFmtId="0" fontId="1" fillId="0" borderId="0" xfId="0" applyFont="1"/>
    <xf numFmtId="165" fontId="0" fillId="0" borderId="0" xfId="0" applyNumberFormat="1" applyFont="1"/>
    <xf numFmtId="165" fontId="0" fillId="0" borderId="1" xfId="0" applyNumberFormat="1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5"/>
  <sheetViews>
    <sheetView topLeftCell="A7" workbookViewId="0">
      <selection activeCell="A7" sqref="A1:XFD1048576"/>
    </sheetView>
  </sheetViews>
  <sheetFormatPr defaultRowHeight="15"/>
  <cols>
    <col min="1" max="1" width="6.5703125" customWidth="1"/>
    <col min="9" max="9" width="22.42578125" customWidth="1"/>
    <col min="10" max="10" width="14.28515625" bestFit="1" customWidth="1"/>
  </cols>
  <sheetData>
    <row r="2" spans="1:10">
      <c r="C2" t="s">
        <v>0</v>
      </c>
    </row>
    <row r="5" spans="1:10">
      <c r="A5" s="4" t="s">
        <v>1</v>
      </c>
      <c r="B5" s="4" t="s">
        <v>2</v>
      </c>
      <c r="C5" s="4"/>
    </row>
    <row r="7" spans="1:10">
      <c r="B7" t="s">
        <v>3</v>
      </c>
      <c r="C7" t="s">
        <v>4</v>
      </c>
      <c r="J7" s="1">
        <v>8031735.6900000004</v>
      </c>
    </row>
    <row r="9" spans="1:10">
      <c r="B9" t="s">
        <v>5</v>
      </c>
      <c r="C9" t="s">
        <v>6</v>
      </c>
    </row>
    <row r="10" spans="1:10">
      <c r="C10" t="s">
        <v>7</v>
      </c>
      <c r="J10" s="2">
        <v>49650.53</v>
      </c>
    </row>
    <row r="11" spans="1:10">
      <c r="H11" s="4" t="s">
        <v>8</v>
      </c>
      <c r="J11" s="3">
        <f>+J7+J10</f>
        <v>8081386.2200000007</v>
      </c>
    </row>
    <row r="14" spans="1:10">
      <c r="A14" s="4" t="s">
        <v>9</v>
      </c>
      <c r="B14" s="4" t="s">
        <v>10</v>
      </c>
      <c r="C14" s="4"/>
      <c r="D14" s="4"/>
    </row>
    <row r="16" spans="1:10">
      <c r="B16" t="s">
        <v>11</v>
      </c>
      <c r="D16" t="s">
        <v>12</v>
      </c>
      <c r="J16" s="5">
        <v>1100000</v>
      </c>
    </row>
    <row r="17" spans="2:10">
      <c r="J17" s="5"/>
    </row>
    <row r="18" spans="2:10">
      <c r="B18" t="s">
        <v>13</v>
      </c>
      <c r="D18" t="s">
        <v>14</v>
      </c>
      <c r="J18" s="5">
        <v>161627.72</v>
      </c>
    </row>
    <row r="19" spans="2:10">
      <c r="J19" s="5"/>
    </row>
    <row r="20" spans="2:10">
      <c r="B20" t="s">
        <v>15</v>
      </c>
      <c r="D20" t="s">
        <v>16</v>
      </c>
      <c r="J20" s="5"/>
    </row>
    <row r="21" spans="2:10">
      <c r="D21" t="s">
        <v>17</v>
      </c>
      <c r="J21" s="5">
        <v>584000</v>
      </c>
    </row>
    <row r="22" spans="2:10">
      <c r="J22" s="5"/>
    </row>
    <row r="23" spans="2:10">
      <c r="B23" t="s">
        <v>18</v>
      </c>
      <c r="D23" t="s">
        <v>19</v>
      </c>
      <c r="J23" s="5">
        <v>20000</v>
      </c>
    </row>
    <row r="24" spans="2:10">
      <c r="J24" s="5"/>
    </row>
    <row r="25" spans="2:10">
      <c r="B25" t="s">
        <v>20</v>
      </c>
      <c r="D25" t="s">
        <v>21</v>
      </c>
      <c r="J25" s="5"/>
    </row>
    <row r="26" spans="2:10">
      <c r="D26" t="s">
        <v>22</v>
      </c>
      <c r="J26" s="5">
        <v>30000</v>
      </c>
    </row>
    <row r="27" spans="2:10">
      <c r="J27" s="5"/>
    </row>
    <row r="28" spans="2:10">
      <c r="B28" t="s">
        <v>23</v>
      </c>
      <c r="D28" t="s">
        <v>24</v>
      </c>
      <c r="J28" s="5">
        <v>226708.82</v>
      </c>
    </row>
    <row r="29" spans="2:10">
      <c r="J29" s="5"/>
    </row>
    <row r="30" spans="2:10">
      <c r="B30" t="s">
        <v>25</v>
      </c>
      <c r="D30" t="s">
        <v>26</v>
      </c>
      <c r="J30" s="5">
        <v>180000</v>
      </c>
    </row>
    <row r="31" spans="2:10">
      <c r="J31" s="5"/>
    </row>
    <row r="32" spans="2:10">
      <c r="B32" t="s">
        <v>27</v>
      </c>
      <c r="D32" t="s">
        <v>28</v>
      </c>
      <c r="J32" s="6">
        <f>+J11*0.2</f>
        <v>1616277.2440000002</v>
      </c>
    </row>
    <row r="33" spans="6:10">
      <c r="I33" s="4" t="s">
        <v>29</v>
      </c>
      <c r="J33" s="3">
        <f>SUM(J16:J32)</f>
        <v>3918613.784</v>
      </c>
    </row>
    <row r="35" spans="6:10">
      <c r="F35" s="4" t="s">
        <v>30</v>
      </c>
      <c r="J35" s="3">
        <f>+J33+J11</f>
        <v>12000000.004000001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37"/>
  <sheetViews>
    <sheetView tabSelected="1" topLeftCell="A4" workbookViewId="0">
      <selection activeCell="L15" sqref="L15"/>
    </sheetView>
  </sheetViews>
  <sheetFormatPr defaultRowHeight="15"/>
  <cols>
    <col min="1" max="1" width="6.5703125" customWidth="1"/>
    <col min="9" max="9" width="22.42578125" customWidth="1"/>
    <col min="10" max="10" width="14.28515625" bestFit="1" customWidth="1"/>
  </cols>
  <sheetData>
    <row r="2" spans="1:12">
      <c r="C2" t="s">
        <v>0</v>
      </c>
    </row>
    <row r="5" spans="1:12">
      <c r="A5" s="4" t="s">
        <v>1</v>
      </c>
      <c r="B5" s="4" t="s">
        <v>2</v>
      </c>
      <c r="C5" s="4"/>
    </row>
    <row r="7" spans="1:12">
      <c r="B7" t="s">
        <v>3</v>
      </c>
      <c r="C7" t="s">
        <v>4</v>
      </c>
      <c r="J7" s="1">
        <v>8031735.6900000004</v>
      </c>
    </row>
    <row r="9" spans="1:12">
      <c r="B9" t="s">
        <v>5</v>
      </c>
      <c r="C9" t="s">
        <v>6</v>
      </c>
    </row>
    <row r="10" spans="1:12">
      <c r="C10" t="s">
        <v>7</v>
      </c>
      <c r="J10" s="2">
        <v>49650.53</v>
      </c>
    </row>
    <row r="11" spans="1:12">
      <c r="H11" s="4" t="s">
        <v>8</v>
      </c>
      <c r="J11" s="3">
        <f>+J7+J10</f>
        <v>8081386.2200000007</v>
      </c>
    </row>
    <row r="14" spans="1:12">
      <c r="A14" s="4" t="s">
        <v>9</v>
      </c>
      <c r="B14" s="4" t="s">
        <v>10</v>
      </c>
      <c r="C14" s="4"/>
      <c r="D14" s="4"/>
    </row>
    <row r="16" spans="1:12">
      <c r="B16" t="s">
        <v>11</v>
      </c>
      <c r="D16" t="s">
        <v>12</v>
      </c>
      <c r="J16" s="5">
        <v>1100000</v>
      </c>
      <c r="L16" t="s">
        <v>32</v>
      </c>
    </row>
    <row r="17" spans="2:12">
      <c r="J17" s="5"/>
    </row>
    <row r="18" spans="2:12">
      <c r="B18" t="s">
        <v>13</v>
      </c>
      <c r="D18" t="s">
        <v>14</v>
      </c>
      <c r="J18" s="5">
        <v>161627.72</v>
      </c>
      <c r="L18" t="s">
        <v>33</v>
      </c>
    </row>
    <row r="19" spans="2:12">
      <c r="J19" s="5"/>
    </row>
    <row r="20" spans="2:12">
      <c r="B20" t="s">
        <v>15</v>
      </c>
      <c r="D20" t="s">
        <v>16</v>
      </c>
      <c r="J20" s="5"/>
    </row>
    <row r="21" spans="2:12">
      <c r="D21" t="s">
        <v>17</v>
      </c>
      <c r="J21" s="5">
        <v>584000</v>
      </c>
      <c r="L21" t="s">
        <v>34</v>
      </c>
    </row>
    <row r="22" spans="2:12">
      <c r="J22" s="5"/>
    </row>
    <row r="23" spans="2:12">
      <c r="B23" t="s">
        <v>18</v>
      </c>
      <c r="D23" t="s">
        <v>19</v>
      </c>
      <c r="J23" s="5">
        <v>20000</v>
      </c>
      <c r="L23" t="s">
        <v>35</v>
      </c>
    </row>
    <row r="24" spans="2:12">
      <c r="J24" s="5"/>
    </row>
    <row r="25" spans="2:12">
      <c r="B25" t="s">
        <v>20</v>
      </c>
      <c r="D25" t="s">
        <v>21</v>
      </c>
      <c r="J25" s="5"/>
    </row>
    <row r="26" spans="2:12">
      <c r="D26" t="s">
        <v>22</v>
      </c>
      <c r="J26" s="5">
        <v>30000</v>
      </c>
      <c r="L26" t="s">
        <v>36</v>
      </c>
    </row>
    <row r="27" spans="2:12">
      <c r="J27" s="5"/>
    </row>
    <row r="28" spans="2:12">
      <c r="B28" t="s">
        <v>23</v>
      </c>
      <c r="D28" t="s">
        <v>24</v>
      </c>
      <c r="J28" s="5">
        <v>226708.82</v>
      </c>
      <c r="L28" t="s">
        <v>36</v>
      </c>
    </row>
    <row r="29" spans="2:12">
      <c r="J29" s="5"/>
    </row>
    <row r="30" spans="2:12">
      <c r="B30" t="s">
        <v>25</v>
      </c>
      <c r="D30" t="s">
        <v>26</v>
      </c>
      <c r="J30" s="5">
        <v>180000</v>
      </c>
      <c r="L30" t="s">
        <v>37</v>
      </c>
    </row>
    <row r="31" spans="2:12">
      <c r="J31" s="5"/>
    </row>
    <row r="32" spans="2:12">
      <c r="B32" t="s">
        <v>27</v>
      </c>
      <c r="D32" t="s">
        <v>31</v>
      </c>
      <c r="J32" s="6">
        <f>+J11*0.21</f>
        <v>1697091.1062</v>
      </c>
    </row>
    <row r="33" spans="6:10">
      <c r="I33" s="4" t="s">
        <v>29</v>
      </c>
      <c r="J33" s="3">
        <f>SUM(J16:J32)</f>
        <v>3999427.6462000003</v>
      </c>
    </row>
    <row r="35" spans="6:10">
      <c r="F35" s="4" t="s">
        <v>30</v>
      </c>
      <c r="J35" s="3">
        <f>+J33+J11</f>
        <v>12080813.8662</v>
      </c>
    </row>
    <row r="37" spans="6:10">
      <c r="F37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versione vecchia</vt:lpstr>
      <vt:lpstr>versione in aggiornamento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dimascioeligio</cp:lastModifiedBy>
  <dcterms:created xsi:type="dcterms:W3CDTF">2011-10-18T09:27:08Z</dcterms:created>
  <dcterms:modified xsi:type="dcterms:W3CDTF">2011-10-18T09:54:31Z</dcterms:modified>
</cp:coreProperties>
</file>